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a.arkania\Desktop\KRH Tender\"/>
    </mc:Choice>
  </mc:AlternateContent>
  <xr:revisionPtr revIDLastSave="0" documentId="13_ncr:1_{A0C84D4B-3919-4C78-B033-14E3ACBC50F5}" xr6:coauthVersionLast="47" xr6:coauthVersionMax="47" xr10:uidLastSave="{00000000-0000-0000-0000-000000000000}"/>
  <bookViews>
    <workbookView xWindow="-110" yWindow="-110" windowWidth="19420" windowHeight="10420" xr2:uid="{00000000-000D-0000-FFFF-FFFF00000000}"/>
  </bookViews>
  <sheets>
    <sheet name="ხარჯთაღრიცხვა რენდერი"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2" l="1"/>
  <c r="G5" i="2"/>
  <c r="I6" i="2"/>
  <c r="J6" i="2" l="1"/>
  <c r="I16" i="2"/>
  <c r="I9" i="2" l="1"/>
  <c r="G9" i="2"/>
  <c r="J9" i="2" l="1"/>
  <c r="I8" i="2" l="1"/>
  <c r="G8" i="2"/>
  <c r="I10" i="2"/>
  <c r="G10" i="2"/>
  <c r="I20" i="2"/>
  <c r="G20" i="2"/>
  <c r="I17" i="2"/>
  <c r="G17" i="2"/>
  <c r="I15" i="2"/>
  <c r="G15" i="2"/>
  <c r="I11" i="2"/>
  <c r="G11" i="2"/>
  <c r="I14" i="2"/>
  <c r="G14" i="2"/>
  <c r="I13" i="2"/>
  <c r="G13" i="2"/>
  <c r="I19" i="2"/>
  <c r="G19" i="2"/>
  <c r="I18" i="2"/>
  <c r="G18" i="2"/>
  <c r="G16" i="2"/>
  <c r="I12" i="2"/>
  <c r="G12" i="2"/>
  <c r="I7" i="2"/>
  <c r="G7" i="2"/>
  <c r="J8" i="2" l="1"/>
  <c r="J18" i="2"/>
  <c r="J12" i="2"/>
  <c r="J20" i="2"/>
  <c r="J10" i="2"/>
  <c r="J15" i="2"/>
  <c r="J14" i="2"/>
  <c r="J17" i="2"/>
  <c r="J11" i="2"/>
  <c r="J13" i="2"/>
  <c r="I21" i="2"/>
  <c r="J7" i="2"/>
  <c r="J19" i="2"/>
  <c r="J16" i="2"/>
  <c r="G21" i="2"/>
  <c r="J22" i="2" s="1"/>
  <c r="J21" i="2" l="1"/>
  <c r="J23" i="2" s="1"/>
  <c r="J24" i="2" l="1"/>
  <c r="J25" i="2" s="1"/>
  <c r="J26" i="2" l="1"/>
  <c r="J27" i="2" s="1"/>
  <c r="J28" i="2" l="1"/>
  <c r="J29" i="2" s="1"/>
  <c r="J30" i="2" l="1"/>
  <c r="J31" i="2" s="1"/>
</calcChain>
</file>

<file path=xl/sharedStrings.xml><?xml version="1.0" encoding="utf-8"?>
<sst xmlns="http://schemas.openxmlformats.org/spreadsheetml/2006/main" count="64" uniqueCount="47">
  <si>
    <t>#</t>
  </si>
  <si>
    <t>შესასრულებელი სამუშო</t>
  </si>
  <si>
    <t>ტექნიკური ინფორმაცია</t>
  </si>
  <si>
    <t>ზომის ერთ.</t>
  </si>
  <si>
    <t>რაოდენობა</t>
  </si>
  <si>
    <t>მასალა</t>
  </si>
  <si>
    <t>მონტაჟი</t>
  </si>
  <si>
    <t>საერთო ჯამი</t>
  </si>
  <si>
    <t>ჯამი</t>
  </si>
  <si>
    <t>I</t>
  </si>
  <si>
    <t>ტრანსპორტირების ჯამი</t>
  </si>
  <si>
    <t>ზედნადები ხარჯი</t>
  </si>
  <si>
    <t>მოგება</t>
  </si>
  <si>
    <t>გაუთველისწინებელი ხარჯი</t>
  </si>
  <si>
    <t>დღგ</t>
  </si>
  <si>
    <t>ჯამი სულ</t>
  </si>
  <si>
    <t>დაჯამება დარიცხვებით</t>
  </si>
  <si>
    <t>ცალი</t>
  </si>
  <si>
    <t>მეტრი</t>
  </si>
  <si>
    <t>კვ</t>
  </si>
  <si>
    <t xml:space="preserve">კაუჩუკის თბოიზოლაცია </t>
  </si>
  <si>
    <t xml:space="preserve"> ურდული დნ 250</t>
  </si>
  <si>
    <t>წყლის დინების რელე</t>
  </si>
  <si>
    <t>ანტივიბრაციული ბალიში</t>
  </si>
  <si>
    <t>მაკომპლექტებელი მასალა (ფიტინგები)</t>
  </si>
  <si>
    <t>სამონტაჟო კომპლექტი</t>
  </si>
  <si>
    <t>სისტემის დაცლა-შევსება წყლით</t>
  </si>
  <si>
    <t>მანქანამექანიზმები</t>
  </si>
  <si>
    <t>ლითონის მილის შედუღება</t>
  </si>
  <si>
    <t>კომპ</t>
  </si>
  <si>
    <t xml:space="preserve">ლითონის მილი </t>
  </si>
  <si>
    <t xml:space="preserve">სისქე 1,9 </t>
  </si>
  <si>
    <t>დიამეტრი 250მმ მასალა ლითონი</t>
  </si>
  <si>
    <t>ლითონის ფიტინგები.  მილტუჩი, ვანტუსი, დნ 20 ვენტილი</t>
  </si>
  <si>
    <t>ჭანჭიკი, საყელური,ცალუღი, ბუნიკები,ფუმი.</t>
  </si>
  <si>
    <t xml:space="preserve">მასალა ლითონის მილი. გარე დიამეტრი D:244,5 კედლის სისქე T:6მმ </t>
  </si>
  <si>
    <t xml:space="preserve">ჩილერი </t>
  </si>
  <si>
    <t>წნევა 10kgf/cm2 (981KPa) - 17.5kgf/cm2 (1717KPa),  AC1500V/1წუთში/ სითხის მაქსიმალური ტემპერატურა 100 °C  ( 212 °F )</t>
  </si>
  <si>
    <t xml:space="preserve">გაგრილების სიმძლავრე: 130 კვტ; გათბობის სიმძლავრე: 138 კვტ; </t>
  </si>
  <si>
    <t xml:space="preserve">გაგრილების სიმძლავრე: 185 კვტ; გათბობის სიმძლავრე: 200 კვტ; </t>
  </si>
  <si>
    <t>ჩილერი</t>
  </si>
  <si>
    <t>მასალა რკინა რეზინით შეფუთული, წონას უნდა უძლებდეს ბალიშები ჩილერის სიმძლარიდან გამომდინარე.</t>
  </si>
  <si>
    <t>ავტოგენით ხდება შედუღება. ავტოგენით ხდება შედუღება. აღებულია მაქსიმუმი რაც კი შეიძლება დასჭირდეს არსებულ სიტუაციურ ზომებს... სად დაიდგმება და რა მდებარეობა ექნება არსებულ წყლის მილებთან მიმართებაში, რომელსაც უნდა გადაებას ახალი მილებიო...წერტილების რაოდენობაც მის მიხედვით განისაზღვრება და მილის სიგრძეცო...</t>
  </si>
  <si>
    <t>ამწე-კრანის მომსახურება. ჩილერების სახურავზე დადგმა. დასადგმელი სართული მეექვსე, ამწე კალათის გასაშლელი ზომა მინიმუმ 20 მეტრი</t>
  </si>
  <si>
    <t>%</t>
  </si>
  <si>
    <t>კომენტარი</t>
  </si>
  <si>
    <t>ერთეულის ფასი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</si>
</sst>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ont>
    <font>
      <i/>
      <sz val="12"/>
      <color rgb="FF000000"/>
      <name val="Arial"/>
      <family val="2"/>
    </font>
    <font>
      <b/>
      <i/>
      <sz val="12"/>
      <color rgb="FF000000"/>
      <name val="Arial"/>
      <family val="2"/>
    </font>
    <font>
      <i/>
      <sz val="11"/>
      <color rgb="FF000000"/>
      <name val="Arial"/>
      <family val="2"/>
    </font>
    <font>
      <b/>
      <i/>
      <sz val="11"/>
      <color rgb="FF000000"/>
      <name val="Arial"/>
      <family val="2"/>
    </font>
    <font>
      <i/>
      <sz val="11"/>
      <color rgb="FFFFFFFF"/>
      <name val="Arial"/>
      <family val="2"/>
    </font>
    <font>
      <i/>
      <sz val="10"/>
      <color rgb="FF000000"/>
      <name val="Arial"/>
      <family val="2"/>
    </font>
    <font>
      <b/>
      <i/>
      <sz val="12"/>
      <color rgb="FF00B0F0"/>
      <name val="Arial"/>
      <family val="2"/>
    </font>
    <font>
      <b/>
      <i/>
      <sz val="11"/>
      <color rgb="FFC0C0C0"/>
      <name val="Arial"/>
      <family val="2"/>
    </font>
    <font>
      <b/>
      <i/>
      <sz val="11"/>
      <color rgb="FFFFFFFF"/>
      <name val="Arial"/>
      <family val="2"/>
    </font>
    <font>
      <b/>
      <i/>
      <u/>
      <sz val="11"/>
      <color rgb="FF000000"/>
      <name val="Arial"/>
      <family val="2"/>
    </font>
    <font>
      <u/>
      <sz val="11"/>
      <color theme="10"/>
      <name val="Calibri"/>
      <family val="2"/>
    </font>
    <font>
      <b/>
      <sz val="11"/>
      <color rgb="FF000000"/>
      <name val="Arial"/>
      <family val="2"/>
    </font>
    <font>
      <b/>
      <sz val="11"/>
      <color rgb="FFC0C0C0"/>
      <name val="Arial"/>
      <family val="2"/>
    </font>
    <font>
      <b/>
      <sz val="11"/>
      <color rgb="FF000000"/>
      <name val="Calibri"/>
      <family val="2"/>
    </font>
    <font>
      <b/>
      <sz val="12"/>
      <color rgb="FF000000"/>
      <name val="Arial"/>
      <family val="2"/>
    </font>
    <font>
      <sz val="8"/>
      <name val="Calibri"/>
      <family val="2"/>
    </font>
    <font>
      <b/>
      <sz val="12"/>
      <color theme="1"/>
      <name val="Calibri"/>
      <family val="2"/>
      <scheme val="minor"/>
    </font>
  </fonts>
  <fills count="5">
    <fill>
      <patternFill patternType="none"/>
    </fill>
    <fill>
      <patternFill patternType="gray125"/>
    </fill>
    <fill>
      <patternFill patternType="none"/>
    </fill>
    <fill>
      <patternFill patternType="solid">
        <fgColor rgb="FFF2F2F2"/>
        <bgColor rgb="FFFFFFFF"/>
      </patternFill>
    </fill>
    <fill>
      <patternFill patternType="solid">
        <fgColor theme="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76">
    <xf numFmtId="0" fontId="0" fillId="2" borderId="0" xfId="0" applyFill="1"/>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3"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4" fillId="2" borderId="0" xfId="0" applyFont="1" applyFill="1" applyAlignment="1">
      <alignment horizontal="left" vertical="center" wrapText="1"/>
    </xf>
    <xf numFmtId="0" fontId="4" fillId="3"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2" fillId="2" borderId="0" xfId="0" applyFont="1" applyFill="1" applyAlignment="1">
      <alignment horizontal="left" vertical="center" wrapText="1"/>
    </xf>
    <xf numFmtId="9" fontId="4" fillId="2" borderId="1" xfId="0" applyNumberFormat="1" applyFont="1" applyFill="1" applyBorder="1" applyAlignment="1">
      <alignment horizontal="left" vertical="center" wrapText="1"/>
    </xf>
    <xf numFmtId="9" fontId="4" fillId="2" borderId="3" xfId="0" applyNumberFormat="1" applyFont="1" applyFill="1" applyBorder="1" applyAlignment="1">
      <alignment horizontal="left" vertical="center" wrapText="1"/>
    </xf>
    <xf numFmtId="0" fontId="15" fillId="2" borderId="0" xfId="0" applyFont="1" applyFill="1" applyAlignment="1">
      <alignment horizontal="left" vertical="center" wrapText="1"/>
    </xf>
    <xf numFmtId="2" fontId="1" fillId="4" borderId="1" xfId="0" applyNumberFormat="1" applyFont="1" applyFill="1" applyBorder="1" applyAlignment="1">
      <alignment horizontal="left" vertical="center" wrapText="1"/>
    </xf>
    <xf numFmtId="2" fontId="1" fillId="4" borderId="3" xfId="0" applyNumberFormat="1" applyFont="1" applyFill="1" applyBorder="1" applyAlignment="1">
      <alignment horizontal="left" vertical="center" wrapText="1"/>
    </xf>
    <xf numFmtId="0" fontId="1" fillId="4" borderId="6" xfId="0" applyFont="1" applyFill="1" applyBorder="1" applyAlignment="1">
      <alignment horizontal="left" vertical="center" wrapText="1"/>
    </xf>
    <xf numFmtId="0" fontId="9" fillId="3" borderId="1"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2" fontId="3" fillId="2" borderId="4" xfId="0" applyNumberFormat="1" applyFont="1" applyFill="1" applyBorder="1" applyAlignment="1">
      <alignment horizontal="left" vertical="center" wrapText="1"/>
    </xf>
    <xf numFmtId="2" fontId="4" fillId="2" borderId="2" xfId="0" applyNumberFormat="1" applyFont="1" applyFill="1" applyBorder="1" applyAlignment="1">
      <alignment horizontal="left" vertical="center" wrapText="1"/>
    </xf>
    <xf numFmtId="0" fontId="8" fillId="3" borderId="7" xfId="0" applyFont="1" applyFill="1" applyBorder="1" applyAlignment="1">
      <alignment horizontal="left" vertical="center" wrapText="1"/>
    </xf>
    <xf numFmtId="2" fontId="4" fillId="3" borderId="0" xfId="0" applyNumberFormat="1" applyFont="1" applyFill="1" applyAlignment="1">
      <alignment horizontal="left" vertical="center" wrapText="1"/>
    </xf>
    <xf numFmtId="2" fontId="3" fillId="3" borderId="2" xfId="0" applyNumberFormat="1" applyFont="1" applyFill="1" applyBorder="1" applyAlignment="1">
      <alignment horizontal="left" vertical="center" wrapText="1"/>
    </xf>
    <xf numFmtId="2" fontId="4" fillId="2" borderId="4" xfId="0" applyNumberFormat="1" applyFont="1" applyFill="1" applyBorder="1" applyAlignment="1">
      <alignment horizontal="left" vertical="center" wrapText="1"/>
    </xf>
    <xf numFmtId="0" fontId="8" fillId="3" borderId="0" xfId="0" applyFont="1" applyFill="1" applyAlignment="1">
      <alignment horizontal="left" vertical="center" wrapText="1"/>
    </xf>
    <xf numFmtId="2" fontId="3" fillId="3" borderId="4" xfId="0" applyNumberFormat="1" applyFont="1" applyFill="1" applyBorder="1" applyAlignment="1">
      <alignment horizontal="left" vertical="center" wrapText="1"/>
    </xf>
    <xf numFmtId="0" fontId="5" fillId="3" borderId="0" xfId="0" applyFont="1" applyFill="1" applyAlignment="1">
      <alignment horizontal="left" vertical="center" wrapText="1"/>
    </xf>
    <xf numFmtId="2" fontId="4" fillId="2" borderId="7" xfId="0" applyNumberFormat="1" applyFont="1" applyFill="1" applyBorder="1" applyAlignment="1">
      <alignment horizontal="left" vertical="center" wrapText="1"/>
    </xf>
    <xf numFmtId="0" fontId="8" fillId="3" borderId="2" xfId="0" applyFont="1" applyFill="1" applyBorder="1" applyAlignment="1">
      <alignment horizontal="left" vertical="center" wrapText="1"/>
    </xf>
    <xf numFmtId="2" fontId="4" fillId="3" borderId="2" xfId="0" applyNumberFormat="1" applyFont="1" applyFill="1" applyBorder="1" applyAlignment="1">
      <alignment horizontal="left" vertical="center" wrapText="1"/>
    </xf>
    <xf numFmtId="2" fontId="4" fillId="3" borderId="4" xfId="0" applyNumberFormat="1" applyFont="1" applyFill="1" applyBorder="1" applyAlignment="1">
      <alignment horizontal="left" vertical="center" wrapText="1"/>
    </xf>
    <xf numFmtId="0" fontId="13" fillId="2" borderId="0" xfId="0" applyFont="1" applyFill="1" applyAlignment="1">
      <alignment horizontal="left" vertical="center" wrapText="1"/>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7" fillId="2" borderId="0" xfId="0" applyFont="1" applyFill="1" applyAlignment="1">
      <alignment horizontal="left" vertical="center" wrapText="1"/>
    </xf>
    <xf numFmtId="0" fontId="1" fillId="4" borderId="8" xfId="0" applyFont="1" applyFill="1" applyBorder="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wrapText="1"/>
    </xf>
    <xf numFmtId="0" fontId="3" fillId="2" borderId="0" xfId="0" applyFont="1" applyFill="1" applyAlignment="1">
      <alignment wrapText="1"/>
    </xf>
    <xf numFmtId="0" fontId="3" fillId="2" borderId="0" xfId="0" applyFont="1" applyFill="1" applyAlignment="1">
      <alignment horizontal="center" vertical="center" wrapText="1"/>
    </xf>
    <xf numFmtId="0" fontId="0" fillId="2" borderId="0" xfId="0" applyFill="1" applyAlignment="1">
      <alignment wrapText="1"/>
    </xf>
    <xf numFmtId="0" fontId="1" fillId="4" borderId="3"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9" xfId="0" applyFont="1" applyFill="1" applyBorder="1" applyAlignment="1">
      <alignment horizontal="left" vertical="center" wrapText="1"/>
    </xf>
    <xf numFmtId="0" fontId="3" fillId="2" borderId="0" xfId="0" applyFont="1" applyFill="1" applyAlignment="1">
      <alignment horizontal="left" vertical="center" wrapText="1"/>
    </xf>
    <xf numFmtId="0" fontId="14" fillId="2" borderId="0" xfId="0" applyFont="1" applyFill="1" applyAlignment="1">
      <alignment horizontal="left" vertical="center" wrapText="1"/>
    </xf>
    <xf numFmtId="0" fontId="11" fillId="2" borderId="0" xfId="1" applyFill="1" applyAlignment="1">
      <alignment horizontal="left" vertical="center" wrapText="1"/>
    </xf>
    <xf numFmtId="0" fontId="1" fillId="4" borderId="13"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7" fillId="0" borderId="0" xfId="0" applyFont="1" applyAlignment="1">
      <alignment horizontal="left" vertical="center" wrapText="1"/>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7" fillId="2" borderId="0" xfId="0" applyFont="1" applyFill="1" applyAlignment="1">
      <alignment horizontal="left" vertical="center" wrapText="1"/>
    </xf>
    <xf numFmtId="0" fontId="4" fillId="3" borderId="10" xfId="0" applyFont="1" applyFill="1" applyBorder="1" applyAlignment="1">
      <alignment horizontal="left" vertical="center" wrapText="1"/>
    </xf>
    <xf numFmtId="0" fontId="0" fillId="2" borderId="10" xfId="0" applyFill="1" applyBorder="1" applyAlignment="1">
      <alignment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topLeftCell="A11" zoomScale="57" zoomScaleNormal="85" workbookViewId="0">
      <selection activeCell="K5" sqref="K5"/>
    </sheetView>
  </sheetViews>
  <sheetFormatPr defaultColWidth="9" defaultRowHeight="14.5" x14ac:dyDescent="0.35"/>
  <cols>
    <col min="1" max="1" width="3.90625" style="55" customWidth="1"/>
    <col min="2" max="2" width="44.36328125" style="60" customWidth="1"/>
    <col min="3" max="3" width="75.36328125" style="60" customWidth="1"/>
    <col min="4" max="4" width="10.90625" style="60" customWidth="1"/>
    <col min="5" max="5" width="10.36328125" style="60" customWidth="1"/>
    <col min="6" max="6" width="15.26953125" style="60" customWidth="1"/>
    <col min="7" max="7" width="14.453125" style="60" customWidth="1"/>
    <col min="8" max="8" width="18.81640625" style="60" customWidth="1"/>
    <col min="9" max="9" width="12.90625" style="60" customWidth="1"/>
    <col min="10" max="10" width="19.36328125" style="60" customWidth="1"/>
    <col min="11" max="11" width="28.453125" style="56" customWidth="1"/>
    <col min="12" max="16384" width="9" style="56"/>
  </cols>
  <sheetData>
    <row r="1" spans="1:11" s="53" customFormat="1" ht="12.75" customHeight="1" x14ac:dyDescent="0.3">
      <c r="A1" s="51"/>
      <c r="B1" s="52"/>
      <c r="C1" s="52"/>
      <c r="D1" s="52"/>
      <c r="E1" s="52"/>
      <c r="F1" s="52"/>
      <c r="G1" s="52"/>
      <c r="H1" s="52"/>
      <c r="I1" s="52"/>
      <c r="J1" s="52"/>
    </row>
    <row r="2" spans="1:11" s="55" customFormat="1" ht="27.65" customHeight="1" x14ac:dyDescent="0.35">
      <c r="A2" s="64" t="s">
        <v>0</v>
      </c>
      <c r="B2" s="66" t="s">
        <v>1</v>
      </c>
      <c r="C2" s="66" t="s">
        <v>2</v>
      </c>
      <c r="D2" s="66" t="s">
        <v>3</v>
      </c>
      <c r="E2" s="66" t="s">
        <v>4</v>
      </c>
      <c r="F2" s="71" t="s">
        <v>5</v>
      </c>
      <c r="G2" s="72"/>
      <c r="H2" s="71" t="s">
        <v>6</v>
      </c>
      <c r="I2" s="72"/>
      <c r="J2" s="68" t="s">
        <v>7</v>
      </c>
      <c r="K2" s="74" t="s">
        <v>45</v>
      </c>
    </row>
    <row r="3" spans="1:11" s="55" customFormat="1" ht="27.65" customHeight="1" x14ac:dyDescent="0.35">
      <c r="A3" s="65"/>
      <c r="B3" s="67"/>
      <c r="C3" s="67"/>
      <c r="D3" s="67"/>
      <c r="E3" s="67"/>
      <c r="F3" s="14" t="s">
        <v>46</v>
      </c>
      <c r="G3" s="14" t="s">
        <v>8</v>
      </c>
      <c r="H3" s="14" t="s">
        <v>46</v>
      </c>
      <c r="I3" s="14" t="s">
        <v>8</v>
      </c>
      <c r="J3" s="69"/>
      <c r="K3" s="74"/>
    </row>
    <row r="4" spans="1:11" x14ac:dyDescent="0.35">
      <c r="A4" s="5" t="s">
        <v>9</v>
      </c>
      <c r="B4" s="14"/>
      <c r="C4" s="14"/>
      <c r="D4" s="14"/>
      <c r="E4" s="14"/>
      <c r="F4" s="14"/>
      <c r="G4" s="14"/>
      <c r="H4" s="14"/>
      <c r="I4" s="14"/>
      <c r="J4" s="20"/>
      <c r="K4" s="75"/>
    </row>
    <row r="5" spans="1:11" ht="30" customHeight="1" x14ac:dyDescent="0.35">
      <c r="A5" s="10">
        <v>1</v>
      </c>
      <c r="B5" s="11" t="s">
        <v>30</v>
      </c>
      <c r="C5" s="50" t="s">
        <v>35</v>
      </c>
      <c r="D5" s="11" t="s">
        <v>18</v>
      </c>
      <c r="E5" s="11">
        <v>30</v>
      </c>
      <c r="F5" s="25"/>
      <c r="G5" s="25">
        <f>E5*F5</f>
        <v>0</v>
      </c>
      <c r="H5" s="25"/>
      <c r="I5" s="25">
        <v>0</v>
      </c>
      <c r="J5" s="26">
        <f>G5+I5</f>
        <v>0</v>
      </c>
      <c r="K5" s="75"/>
    </row>
    <row r="6" spans="1:11" ht="30" customHeight="1" x14ac:dyDescent="0.35">
      <c r="A6" s="10">
        <v>2</v>
      </c>
      <c r="B6" s="57" t="s">
        <v>20</v>
      </c>
      <c r="C6" s="12" t="s">
        <v>31</v>
      </c>
      <c r="D6" s="27" t="s">
        <v>19</v>
      </c>
      <c r="E6" s="11">
        <v>14</v>
      </c>
      <c r="F6" s="25"/>
      <c r="G6" s="25">
        <v>0</v>
      </c>
      <c r="H6" s="25"/>
      <c r="I6" s="25">
        <f>E6*H6</f>
        <v>0</v>
      </c>
      <c r="J6" s="26">
        <f>G6+I6</f>
        <v>0</v>
      </c>
      <c r="K6" s="75"/>
    </row>
    <row r="7" spans="1:11" ht="30" customHeight="1" x14ac:dyDescent="0.35">
      <c r="A7" s="10">
        <v>3</v>
      </c>
      <c r="B7" s="11" t="s">
        <v>22</v>
      </c>
      <c r="C7" s="11" t="s">
        <v>37</v>
      </c>
      <c r="D7" s="11" t="s">
        <v>17</v>
      </c>
      <c r="E7" s="11">
        <v>2</v>
      </c>
      <c r="F7" s="25"/>
      <c r="G7" s="25">
        <f t="shared" ref="G7:G20" si="0">E7*F7</f>
        <v>0</v>
      </c>
      <c r="H7" s="25"/>
      <c r="I7" s="25">
        <f t="shared" ref="I7:I20" si="1">E7*H7</f>
        <v>0</v>
      </c>
      <c r="J7" s="26">
        <f t="shared" ref="J7:J20" si="2">G7+I7</f>
        <v>0</v>
      </c>
      <c r="K7" s="75"/>
    </row>
    <row r="8" spans="1:11" ht="30" customHeight="1" x14ac:dyDescent="0.35">
      <c r="A8" s="10">
        <v>4</v>
      </c>
      <c r="B8" s="11" t="s">
        <v>21</v>
      </c>
      <c r="C8" s="58" t="s">
        <v>32</v>
      </c>
      <c r="D8" s="11" t="s">
        <v>17</v>
      </c>
      <c r="E8" s="11">
        <v>4</v>
      </c>
      <c r="F8" s="25"/>
      <c r="G8" s="25">
        <f t="shared" ref="G8" si="3">E8*F8</f>
        <v>0</v>
      </c>
      <c r="H8" s="25"/>
      <c r="I8" s="25">
        <f t="shared" ref="I8" si="4">E8*H8</f>
        <v>0</v>
      </c>
      <c r="J8" s="26">
        <f t="shared" ref="J8" si="5">G8+I8</f>
        <v>0</v>
      </c>
      <c r="K8" s="75"/>
    </row>
    <row r="9" spans="1:11" ht="30" customHeight="1" x14ac:dyDescent="0.35">
      <c r="A9" s="10">
        <v>5</v>
      </c>
      <c r="B9" s="11" t="s">
        <v>23</v>
      </c>
      <c r="C9" s="59" t="s">
        <v>41</v>
      </c>
      <c r="D9" s="11" t="s">
        <v>17</v>
      </c>
      <c r="E9" s="11">
        <v>8</v>
      </c>
      <c r="F9" s="25"/>
      <c r="G9" s="25">
        <f t="shared" ref="G9" si="6">E9*F9</f>
        <v>0</v>
      </c>
      <c r="H9" s="25"/>
      <c r="I9" s="25">
        <f t="shared" ref="I9" si="7">E9*H9</f>
        <v>0</v>
      </c>
      <c r="J9" s="26">
        <f t="shared" ref="J9" si="8">G9+I9</f>
        <v>0</v>
      </c>
      <c r="K9" s="75"/>
    </row>
    <row r="10" spans="1:11" ht="93" x14ac:dyDescent="0.35">
      <c r="A10" s="10">
        <v>6</v>
      </c>
      <c r="B10" s="11" t="s">
        <v>28</v>
      </c>
      <c r="C10" s="12" t="s">
        <v>42</v>
      </c>
      <c r="D10" s="11" t="s">
        <v>29</v>
      </c>
      <c r="E10" s="11">
        <v>1</v>
      </c>
      <c r="F10" s="25"/>
      <c r="G10" s="25">
        <f t="shared" ref="G10" si="9">E10*F10</f>
        <v>0</v>
      </c>
      <c r="H10" s="25"/>
      <c r="I10" s="25">
        <f t="shared" ref="I10" si="10">E10*H10</f>
        <v>0</v>
      </c>
      <c r="J10" s="26">
        <f t="shared" ref="J10" si="11">G10+I10</f>
        <v>0</v>
      </c>
      <c r="K10" s="75"/>
    </row>
    <row r="11" spans="1:11" ht="30" customHeight="1" x14ac:dyDescent="0.35">
      <c r="A11" s="10">
        <v>7</v>
      </c>
      <c r="B11" s="11" t="s">
        <v>24</v>
      </c>
      <c r="C11" s="11" t="s">
        <v>33</v>
      </c>
      <c r="D11" s="11" t="s">
        <v>29</v>
      </c>
      <c r="E11" s="11">
        <v>1</v>
      </c>
      <c r="F11" s="25"/>
      <c r="G11" s="25">
        <f>E11*F11</f>
        <v>0</v>
      </c>
      <c r="H11" s="25"/>
      <c r="I11" s="25">
        <f>E11*H11</f>
        <v>0</v>
      </c>
      <c r="J11" s="26">
        <f>G11+I11</f>
        <v>0</v>
      </c>
      <c r="K11" s="75"/>
    </row>
    <row r="12" spans="1:11" ht="30" customHeight="1" x14ac:dyDescent="0.35">
      <c r="A12" s="10">
        <v>8</v>
      </c>
      <c r="B12" s="11" t="s">
        <v>25</v>
      </c>
      <c r="C12" s="11" t="s">
        <v>34</v>
      </c>
      <c r="D12" s="11" t="s">
        <v>29</v>
      </c>
      <c r="E12" s="11">
        <v>1</v>
      </c>
      <c r="F12" s="25"/>
      <c r="G12" s="25">
        <f t="shared" si="0"/>
        <v>0</v>
      </c>
      <c r="H12" s="25"/>
      <c r="I12" s="25">
        <f t="shared" si="1"/>
        <v>0</v>
      </c>
      <c r="J12" s="26">
        <f t="shared" si="2"/>
        <v>0</v>
      </c>
      <c r="K12" s="75"/>
    </row>
    <row r="13" spans="1:11" ht="30" customHeight="1" x14ac:dyDescent="0.35">
      <c r="A13" s="10">
        <v>9</v>
      </c>
      <c r="B13" s="11" t="s">
        <v>26</v>
      </c>
      <c r="D13" s="11" t="s">
        <v>17</v>
      </c>
      <c r="E13" s="11">
        <v>1</v>
      </c>
      <c r="F13" s="25"/>
      <c r="G13" s="25">
        <f>E13*F13</f>
        <v>0</v>
      </c>
      <c r="H13" s="25"/>
      <c r="I13" s="25">
        <f t="shared" ref="I13" si="12">E13*H13</f>
        <v>0</v>
      </c>
      <c r="J13" s="26">
        <f t="shared" ref="J13" si="13">G13+I13</f>
        <v>0</v>
      </c>
      <c r="K13" s="75"/>
    </row>
    <row r="14" spans="1:11" ht="46.5" x14ac:dyDescent="0.35">
      <c r="A14" s="10">
        <v>10</v>
      </c>
      <c r="B14" s="11" t="s">
        <v>27</v>
      </c>
      <c r="C14" s="50" t="s">
        <v>43</v>
      </c>
      <c r="D14" s="11" t="s">
        <v>17</v>
      </c>
      <c r="E14" s="11">
        <v>1</v>
      </c>
      <c r="F14" s="25"/>
      <c r="G14" s="25">
        <f>E14*F14</f>
        <v>0</v>
      </c>
      <c r="H14" s="25"/>
      <c r="I14" s="25">
        <f>E14*H14</f>
        <v>0</v>
      </c>
      <c r="J14" s="26">
        <f>G14+I14</f>
        <v>0</v>
      </c>
      <c r="K14" s="75"/>
    </row>
    <row r="15" spans="1:11" ht="30" customHeight="1" x14ac:dyDescent="0.35">
      <c r="A15" s="10">
        <v>11</v>
      </c>
      <c r="B15" s="63" t="s">
        <v>36</v>
      </c>
      <c r="C15" s="12" t="s">
        <v>38</v>
      </c>
      <c r="D15" s="27" t="s">
        <v>17</v>
      </c>
      <c r="E15" s="11">
        <v>1</v>
      </c>
      <c r="F15" s="25"/>
      <c r="G15" s="25">
        <f>E15*F15</f>
        <v>0</v>
      </c>
      <c r="H15" s="25"/>
      <c r="I15" s="25">
        <f>E15*H15</f>
        <v>0</v>
      </c>
      <c r="J15" s="26">
        <f>G15+I15</f>
        <v>0</v>
      </c>
      <c r="K15" s="75"/>
    </row>
    <row r="16" spans="1:11" ht="30" customHeight="1" x14ac:dyDescent="0.35">
      <c r="A16" s="10">
        <v>12</v>
      </c>
      <c r="B16" s="60" t="s">
        <v>40</v>
      </c>
      <c r="C16" s="12" t="s">
        <v>39</v>
      </c>
      <c r="D16" s="27" t="s">
        <v>17</v>
      </c>
      <c r="E16" s="11">
        <v>1</v>
      </c>
      <c r="F16" s="25"/>
      <c r="G16" s="25">
        <f t="shared" si="0"/>
        <v>0</v>
      </c>
      <c r="H16" s="25"/>
      <c r="I16" s="25">
        <f t="shared" si="1"/>
        <v>0</v>
      </c>
      <c r="J16" s="26">
        <f t="shared" si="2"/>
        <v>0</v>
      </c>
      <c r="K16" s="75"/>
    </row>
    <row r="17" spans="1:11" ht="15" customHeight="1" x14ac:dyDescent="0.35">
      <c r="A17" s="10">
        <v>13</v>
      </c>
      <c r="B17" s="63"/>
      <c r="C17" s="12"/>
      <c r="D17" s="27"/>
      <c r="E17" s="11"/>
      <c r="F17" s="25"/>
      <c r="G17" s="25">
        <f>E17*F17</f>
        <v>0</v>
      </c>
      <c r="H17" s="25"/>
      <c r="I17" s="25">
        <f>E17*H17</f>
        <v>0</v>
      </c>
      <c r="J17" s="26">
        <f>G17+I17</f>
        <v>0</v>
      </c>
      <c r="K17" s="75"/>
    </row>
    <row r="18" spans="1:11" ht="15" customHeight="1" x14ac:dyDescent="0.35">
      <c r="A18" s="10">
        <v>14</v>
      </c>
      <c r="B18" s="11"/>
      <c r="C18" s="59"/>
      <c r="D18" s="11"/>
      <c r="E18" s="11"/>
      <c r="F18" s="25"/>
      <c r="G18" s="25">
        <f t="shared" si="0"/>
        <v>0</v>
      </c>
      <c r="H18" s="25"/>
      <c r="I18" s="25">
        <f t="shared" si="1"/>
        <v>0</v>
      </c>
      <c r="J18" s="26">
        <f t="shared" si="2"/>
        <v>0</v>
      </c>
      <c r="K18" s="75"/>
    </row>
    <row r="19" spans="1:11" ht="15" customHeight="1" x14ac:dyDescent="0.35">
      <c r="A19" s="10">
        <v>15</v>
      </c>
      <c r="B19" s="11"/>
      <c r="C19" s="11"/>
      <c r="D19" s="11"/>
      <c r="E19" s="11"/>
      <c r="F19" s="25"/>
      <c r="G19" s="25">
        <f t="shared" si="0"/>
        <v>0</v>
      </c>
      <c r="H19" s="25"/>
      <c r="I19" s="25">
        <f t="shared" si="1"/>
        <v>0</v>
      </c>
      <c r="J19" s="26">
        <f t="shared" si="2"/>
        <v>0</v>
      </c>
      <c r="K19" s="75"/>
    </row>
    <row r="20" spans="1:11" ht="15" customHeight="1" x14ac:dyDescent="0.35">
      <c r="A20" s="10">
        <v>16</v>
      </c>
      <c r="B20" s="11"/>
      <c r="C20" s="11"/>
      <c r="D20" s="11"/>
      <c r="E20" s="11"/>
      <c r="F20" s="25"/>
      <c r="G20" s="25">
        <f t="shared" si="0"/>
        <v>0</v>
      </c>
      <c r="H20" s="25"/>
      <c r="I20" s="25">
        <f t="shared" si="1"/>
        <v>0</v>
      </c>
      <c r="J20" s="26">
        <f t="shared" si="2"/>
        <v>0</v>
      </c>
      <c r="K20" s="75"/>
    </row>
    <row r="21" spans="1:11" x14ac:dyDescent="0.35">
      <c r="A21" s="5"/>
      <c r="B21" s="14" t="s">
        <v>16</v>
      </c>
      <c r="C21" s="14"/>
      <c r="D21" s="28"/>
      <c r="E21" s="28"/>
      <c r="F21" s="29"/>
      <c r="G21" s="29">
        <f>SUM(G5:G20)</f>
        <v>0</v>
      </c>
      <c r="H21" s="29"/>
      <c r="I21" s="29">
        <f>SUM(I5:I20)</f>
        <v>0</v>
      </c>
      <c r="J21" s="30">
        <f>SUM(J5:J20)</f>
        <v>0</v>
      </c>
      <c r="K21" s="75"/>
    </row>
    <row r="22" spans="1:11" x14ac:dyDescent="0.35">
      <c r="A22" s="2"/>
      <c r="B22" s="15" t="s">
        <v>10</v>
      </c>
      <c r="C22" s="22" t="s">
        <v>44</v>
      </c>
      <c r="D22" s="31"/>
      <c r="E22" s="32"/>
      <c r="F22" s="33"/>
      <c r="G22" s="33"/>
      <c r="H22" s="33"/>
      <c r="I22" s="33"/>
      <c r="J22" s="34" t="e">
        <f>G21*C22</f>
        <v>#VALUE!</v>
      </c>
      <c r="K22" s="75"/>
    </row>
    <row r="23" spans="1:11" x14ac:dyDescent="0.35">
      <c r="A23" s="3"/>
      <c r="B23" s="16" t="s">
        <v>8</v>
      </c>
      <c r="C23" s="16"/>
      <c r="D23" s="35"/>
      <c r="E23" s="35"/>
      <c r="F23" s="36"/>
      <c r="G23" s="36"/>
      <c r="H23" s="36"/>
      <c r="I23" s="36"/>
      <c r="J23" s="37" t="e">
        <f>J21+J22</f>
        <v>#VALUE!</v>
      </c>
      <c r="K23" s="75"/>
    </row>
    <row r="24" spans="1:11" x14ac:dyDescent="0.35">
      <c r="A24" s="1"/>
      <c r="B24" s="17" t="s">
        <v>11</v>
      </c>
      <c r="C24" s="22" t="s">
        <v>44</v>
      </c>
      <c r="D24" s="31"/>
      <c r="E24" s="32"/>
      <c r="F24" s="33"/>
      <c r="G24" s="33"/>
      <c r="H24" s="33"/>
      <c r="I24" s="33"/>
      <c r="J24" s="38" t="e">
        <f>J23*C24</f>
        <v>#VALUE!</v>
      </c>
      <c r="K24" s="75"/>
    </row>
    <row r="25" spans="1:11" x14ac:dyDescent="0.35">
      <c r="A25" s="9"/>
      <c r="B25" s="18" t="s">
        <v>8</v>
      </c>
      <c r="C25" s="18"/>
      <c r="D25" s="39"/>
      <c r="E25" s="39"/>
      <c r="F25" s="36"/>
      <c r="G25" s="36"/>
      <c r="H25" s="36"/>
      <c r="I25" s="36"/>
      <c r="J25" s="40" t="e">
        <f>J23+J24</f>
        <v>#VALUE!</v>
      </c>
      <c r="K25" s="75"/>
    </row>
    <row r="26" spans="1:11" x14ac:dyDescent="0.35">
      <c r="A26" s="1"/>
      <c r="B26" s="17" t="s">
        <v>12</v>
      </c>
      <c r="C26" s="22" t="s">
        <v>44</v>
      </c>
      <c r="D26" s="31"/>
      <c r="E26" s="32"/>
      <c r="F26" s="38"/>
      <c r="G26" s="38"/>
      <c r="H26" s="38"/>
      <c r="I26" s="38"/>
      <c r="J26" s="38" t="e">
        <f>J25*C26</f>
        <v>#VALUE!</v>
      </c>
      <c r="K26" s="75"/>
    </row>
    <row r="27" spans="1:11" x14ac:dyDescent="0.35">
      <c r="A27" s="4"/>
      <c r="B27" s="18" t="s">
        <v>8</v>
      </c>
      <c r="C27" s="18"/>
      <c r="D27" s="41"/>
      <c r="E27" s="41"/>
      <c r="F27" s="36"/>
      <c r="G27" s="36"/>
      <c r="H27" s="36"/>
      <c r="I27" s="36"/>
      <c r="J27" s="40" t="e">
        <f>J25+J26</f>
        <v>#VALUE!</v>
      </c>
      <c r="K27" s="75"/>
    </row>
    <row r="28" spans="1:11" x14ac:dyDescent="0.35">
      <c r="A28" s="1"/>
      <c r="B28" s="19" t="s">
        <v>13</v>
      </c>
      <c r="C28" s="22" t="s">
        <v>44</v>
      </c>
      <c r="D28" s="31"/>
      <c r="E28" s="32"/>
      <c r="F28" s="38"/>
      <c r="G28" s="38"/>
      <c r="H28" s="38"/>
      <c r="I28" s="38"/>
      <c r="J28" s="38" t="e">
        <f>J27*C28</f>
        <v>#VALUE!</v>
      </c>
      <c r="K28" s="75"/>
    </row>
    <row r="29" spans="1:11" x14ac:dyDescent="0.35">
      <c r="A29" s="9"/>
      <c r="B29" s="18" t="s">
        <v>8</v>
      </c>
      <c r="C29" s="18"/>
      <c r="D29" s="39"/>
      <c r="E29" s="39"/>
      <c r="F29" s="36"/>
      <c r="G29" s="36"/>
      <c r="H29" s="36"/>
      <c r="I29" s="36"/>
      <c r="J29" s="40" t="e">
        <f>J27+J28</f>
        <v>#VALUE!</v>
      </c>
      <c r="K29" s="75"/>
    </row>
    <row r="30" spans="1:11" x14ac:dyDescent="0.35">
      <c r="A30" s="1"/>
      <c r="B30" s="17" t="s">
        <v>14</v>
      </c>
      <c r="C30" s="23">
        <v>0.18</v>
      </c>
      <c r="D30" s="31"/>
      <c r="E30" s="32"/>
      <c r="F30" s="38"/>
      <c r="G30" s="38"/>
      <c r="H30" s="38"/>
      <c r="I30" s="38"/>
      <c r="J30" s="42" t="e">
        <f>J29*C30</f>
        <v>#VALUE!</v>
      </c>
      <c r="K30" s="75"/>
    </row>
    <row r="31" spans="1:11" x14ac:dyDescent="0.35">
      <c r="A31" s="9"/>
      <c r="B31" s="20" t="s">
        <v>15</v>
      </c>
      <c r="C31" s="18"/>
      <c r="D31" s="43"/>
      <c r="E31" s="43"/>
      <c r="F31" s="44"/>
      <c r="G31" s="44"/>
      <c r="H31" s="44"/>
      <c r="I31" s="45"/>
      <c r="J31" s="45" t="e">
        <f>J29+J30</f>
        <v>#VALUE!</v>
      </c>
      <c r="K31" s="75"/>
    </row>
    <row r="32" spans="1:11" s="54" customFormat="1" x14ac:dyDescent="0.35">
      <c r="A32" s="8"/>
      <c r="B32" s="21"/>
      <c r="C32" s="21"/>
      <c r="D32" s="46"/>
      <c r="E32" s="46"/>
      <c r="F32" s="13"/>
      <c r="G32" s="13"/>
      <c r="H32" s="13"/>
      <c r="I32" s="13"/>
      <c r="J32" s="13"/>
    </row>
    <row r="33" spans="1:10" ht="15.75" customHeight="1" x14ac:dyDescent="0.35">
      <c r="A33" s="6"/>
      <c r="B33" s="61"/>
      <c r="C33" s="24"/>
      <c r="D33" s="24"/>
      <c r="E33" s="24"/>
      <c r="F33" s="47"/>
      <c r="G33" s="13"/>
      <c r="H33" s="13"/>
      <c r="I33" s="13"/>
      <c r="J33" s="13"/>
    </row>
    <row r="34" spans="1:10" ht="15.75" customHeight="1" x14ac:dyDescent="0.35">
      <c r="A34" s="6"/>
      <c r="B34" s="61"/>
      <c r="C34" s="24"/>
      <c r="D34" s="24"/>
      <c r="E34" s="24"/>
      <c r="F34" s="47"/>
      <c r="G34" s="73"/>
      <c r="H34" s="73"/>
      <c r="I34" s="73"/>
      <c r="J34" s="73"/>
    </row>
    <row r="35" spans="1:10" ht="15.75" customHeight="1" x14ac:dyDescent="0.35">
      <c r="A35" s="6"/>
      <c r="B35" s="61"/>
      <c r="C35" s="24"/>
      <c r="D35" s="24"/>
      <c r="E35" s="24"/>
      <c r="F35" s="48"/>
    </row>
    <row r="36" spans="1:10" ht="15" customHeight="1" x14ac:dyDescent="0.35">
      <c r="A36" s="7"/>
      <c r="B36" s="21"/>
      <c r="C36" s="24"/>
      <c r="D36" s="24"/>
      <c r="E36" s="24"/>
      <c r="F36" s="48"/>
      <c r="G36" s="49"/>
      <c r="H36" s="62"/>
      <c r="I36" s="62"/>
      <c r="J36" s="62"/>
    </row>
    <row r="37" spans="1:10" ht="15" customHeight="1" x14ac:dyDescent="0.35">
      <c r="A37" s="6"/>
      <c r="B37" s="70"/>
      <c r="C37" s="70"/>
      <c r="D37" s="70"/>
      <c r="E37" s="70"/>
      <c r="F37" s="48"/>
      <c r="G37" s="49"/>
      <c r="H37" s="62"/>
      <c r="I37" s="62"/>
      <c r="J37" s="62"/>
    </row>
    <row r="38" spans="1:10" ht="15.5" x14ac:dyDescent="0.35">
      <c r="B38" s="13"/>
      <c r="G38" s="48"/>
      <c r="I38" s="48"/>
      <c r="J38" s="48"/>
    </row>
  </sheetData>
  <mergeCells count="11">
    <mergeCell ref="K2:K3"/>
    <mergeCell ref="J2:J3"/>
    <mergeCell ref="B37:E37"/>
    <mergeCell ref="F2:G2"/>
    <mergeCell ref="H2:I2"/>
    <mergeCell ref="G34:J34"/>
    <mergeCell ref="A2:A3"/>
    <mergeCell ref="B2:B3"/>
    <mergeCell ref="C2:C3"/>
    <mergeCell ref="D2:D3"/>
    <mergeCell ref="E2:E3"/>
  </mergeCells>
  <phoneticPr fontId="16"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ხარჯთაღრიცხვა რენდერი</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Giorgi Zurabashvili</dc:creator>
  <cp:keywords/>
  <dc:description/>
  <cp:lastModifiedBy>Ana Arkania</cp:lastModifiedBy>
  <cp:lastPrinted>2021-10-20T08:37:47Z</cp:lastPrinted>
  <dcterms:created xsi:type="dcterms:W3CDTF">2017-11-09T20:51:30Z</dcterms:created>
  <dcterms:modified xsi:type="dcterms:W3CDTF">2022-10-04T12:05:37Z</dcterms:modified>
  <cp:category/>
</cp:coreProperties>
</file>